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mc:AlternateContent xmlns:mc="http://schemas.openxmlformats.org/markup-compatibility/2006">
    <mc:Choice Requires="x15">
      <x15ac:absPath xmlns:x15ac="http://schemas.microsoft.com/office/spreadsheetml/2010/11/ac" url="/Volumes/GoogleDrive/My Drive/ZILKER/KEYSTONE BANK/KEYSTONE BANK DESIGN/PPP/"/>
    </mc:Choice>
  </mc:AlternateContent>
  <xr:revisionPtr revIDLastSave="0" documentId="13_ncr:1_{8413F61C-FB3C-2E40-B773-6993C529F833}" xr6:coauthVersionLast="45" xr6:coauthVersionMax="45" xr10:uidLastSave="{00000000-0000-0000-0000-000000000000}"/>
  <bookViews>
    <workbookView xWindow="-34200" yWindow="460" windowWidth="33600" windowHeight="205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8" i="1" l="1"/>
  <c r="L19" i="1"/>
  <c r="L20" i="1"/>
  <c r="L21" i="1"/>
  <c r="L22" i="1"/>
  <c r="L23" i="1"/>
  <c r="L24" i="1"/>
  <c r="L25" i="1"/>
  <c r="L26" i="1"/>
  <c r="L27" i="1"/>
  <c r="L28" i="1"/>
  <c r="L29" i="1"/>
  <c r="L30" i="1"/>
  <c r="L31" i="1"/>
  <c r="L32" i="1"/>
  <c r="L33" i="1"/>
  <c r="L34" i="1"/>
  <c r="K19" i="1"/>
  <c r="K20" i="1"/>
  <c r="K21" i="1"/>
  <c r="K22" i="1"/>
  <c r="K23" i="1"/>
  <c r="K24" i="1"/>
  <c r="K25" i="1"/>
  <c r="K26" i="1"/>
  <c r="K27" i="1"/>
  <c r="K28" i="1"/>
  <c r="K29" i="1"/>
  <c r="K30" i="1"/>
  <c r="K31" i="1"/>
  <c r="K32" i="1"/>
  <c r="K33" i="1"/>
  <c r="K34" i="1"/>
  <c r="K35" i="1"/>
  <c r="G19" i="1"/>
  <c r="G20" i="1"/>
  <c r="G21" i="1"/>
  <c r="G22" i="1"/>
  <c r="G23" i="1"/>
  <c r="G24" i="1"/>
  <c r="G25" i="1"/>
  <c r="G26" i="1"/>
  <c r="G27" i="1"/>
  <c r="G28" i="1"/>
  <c r="G29" i="1"/>
  <c r="G30" i="1"/>
  <c r="G31" i="1"/>
  <c r="G32" i="1"/>
  <c r="G33" i="1"/>
  <c r="G34" i="1"/>
  <c r="G35" i="1"/>
  <c r="B13" i="1"/>
  <c r="B14" i="1"/>
  <c r="B15" i="1"/>
  <c r="B16" i="1"/>
  <c r="B17" i="1"/>
  <c r="B18" i="1"/>
  <c r="G40" i="1" l="1"/>
  <c r="C37" i="1" l="1"/>
  <c r="C42" i="1" s="1"/>
  <c r="K18" i="1" l="1"/>
  <c r="K17" i="1"/>
  <c r="K16" i="1"/>
  <c r="K15" i="1"/>
  <c r="K14" i="1"/>
  <c r="K13" i="1"/>
  <c r="K12" i="1"/>
  <c r="L35" i="1"/>
  <c r="G18" i="1"/>
  <c r="G17" i="1"/>
  <c r="G16" i="1"/>
  <c r="G15" i="1"/>
  <c r="G14" i="1"/>
  <c r="G13" i="1"/>
  <c r="G12" i="1"/>
  <c r="J36" i="1"/>
  <c r="I36" i="1"/>
  <c r="H36" i="1"/>
  <c r="F36" i="1"/>
  <c r="E36" i="1"/>
  <c r="D36" i="1"/>
  <c r="L13" i="1" l="1"/>
  <c r="L16" i="1"/>
  <c r="L18" i="1"/>
  <c r="L15" i="1"/>
  <c r="L17" i="1"/>
  <c r="L14" i="1"/>
  <c r="K36" i="1"/>
  <c r="K39" i="1" s="1"/>
  <c r="G36" i="1"/>
  <c r="L12" i="1"/>
  <c r="L36" i="1" l="1"/>
  <c r="G37" i="1" l="1"/>
  <c r="K37" i="1"/>
  <c r="G39" i="1" l="1"/>
  <c r="G41" i="1" s="1"/>
  <c r="G42" i="1" s="1"/>
  <c r="G43" i="1" s="1"/>
</calcChain>
</file>

<file path=xl/sharedStrings.xml><?xml version="1.0" encoding="utf-8"?>
<sst xmlns="http://schemas.openxmlformats.org/spreadsheetml/2006/main" count="39" uniqueCount="39">
  <si>
    <t>SBA PAYCHECK PROTECTION PROGRAM</t>
  </si>
  <si>
    <t>Application for Loan Forgiveness</t>
  </si>
  <si>
    <t>Borrower Name:</t>
  </si>
  <si>
    <t>Date of Loan Closing:</t>
  </si>
  <si>
    <t>Week</t>
  </si>
  <si>
    <t>End Date</t>
  </si>
  <si>
    <t>Mortgage Interest</t>
  </si>
  <si>
    <t>Number of Employees</t>
  </si>
  <si>
    <t>Health Insurance</t>
  </si>
  <si>
    <t>Retirement Benefits</t>
  </si>
  <si>
    <t>Total Covered  Non-Payroll Costs</t>
  </si>
  <si>
    <t>Total Covered Expenses</t>
  </si>
  <si>
    <t>Total Payroll Costs</t>
  </si>
  <si>
    <t>Number of Employees:</t>
  </si>
  <si>
    <t>I further certify that the information provided in this application and the information provided in all supporting documents and forms is true and accurate in all material respects. I understand that knowingly making a false statement to obtain a guaranteed loan from SBA is punishable under the law, including under 18 USC 1001 and 3571 by imprisonment of not more than five years and/or a fine of up to $250,000; under 15 USC 645 by imprisonment of not more than two years and/or a fine of not more than $5,000; and, if submitted to a federally insured institution, under 18 USC 1014 by imprisonment of not more than thirty years and/or a fine of not more than $1,000,000.</t>
  </si>
  <si>
    <t>I certify that loan funds were used exclusively to retain workers and maintain payroll or make mortgage interest payments, lease payments, and utility payments, as specified under the Paycheck Protection Program Rule; I understand that if the funds were knowingly used for unauthorized purposes, the federal government may hold me legally liable, such as for charges of fraud.</t>
  </si>
  <si>
    <t>I certify and attest to the Lender that the information provided above is a true and accurate representation of the number of full-time equivalent employees on the my payroll, as well as the dollar amounts of payroll costs, covered mortgage interest payments, covered rent payments, and covered utilities expended for the eight-week period following this loan.</t>
  </si>
  <si>
    <t>I understand, acknowledge and agree that the Lender can share any tax information that I have provided with SBA's authorized representatives, including authorized representatives of the SBA Office of Inspector General, for the purpose of compliance with SBA Loan Program Requirements and all SBA reviews.</t>
  </si>
  <si>
    <t>Signature of Authorized Representative of Borrower</t>
  </si>
  <si>
    <t>Date</t>
  </si>
  <si>
    <t>Loan Amount:</t>
  </si>
  <si>
    <r>
      <t xml:space="preserve">Wages and Salaries </t>
    </r>
    <r>
      <rPr>
        <b/>
        <sz val="8"/>
        <color theme="1"/>
        <rFont val="Calibri"/>
        <family val="2"/>
        <scheme val="minor"/>
      </rPr>
      <t>(adj for salaries &gt; $100K)</t>
    </r>
  </si>
  <si>
    <t>Print Name and Title</t>
  </si>
  <si>
    <t>(c) Lesser of (a) or (b):</t>
  </si>
  <si>
    <t>(b) Loan Amount from above:</t>
  </si>
  <si>
    <t>(a) Maximum Eligible Expenses:</t>
  </si>
  <si>
    <t>(e) Maximum Loan Forgiveness = (c) X (d):</t>
  </si>
  <si>
    <t>Loan Amount Remaining after Forgiveness:</t>
  </si>
  <si>
    <t>(amount to be repaid over remaining term)</t>
  </si>
  <si>
    <t>Rent</t>
  </si>
  <si>
    <t>Utilities</t>
  </si>
  <si>
    <r>
      <rPr>
        <b/>
        <sz val="11"/>
        <color theme="1"/>
        <rFont val="Calibri"/>
        <family val="2"/>
        <scheme val="minor"/>
      </rPr>
      <t>(d)</t>
    </r>
    <r>
      <rPr>
        <b/>
        <sz val="8"/>
        <color theme="1"/>
        <rFont val="Calibri"/>
        <family val="2"/>
        <scheme val="minor"/>
      </rPr>
      <t xml:space="preserve"> </t>
    </r>
    <r>
      <rPr>
        <sz val="8"/>
        <color theme="1"/>
        <rFont val="Calibri"/>
        <family val="2"/>
        <scheme val="minor"/>
      </rPr>
      <t>Percentage  of forgiveness to be based on avg # of retained FTEs</t>
    </r>
  </si>
  <si>
    <t xml:space="preserve">Enter lesser of: (a) average FTEs from 2/15/2019 to 6/30/2019; or (b) average FTEs from 1/1/2020 to 2/29/2020 </t>
  </si>
  <si>
    <t>TOTALS for 24 week period from closing</t>
  </si>
  <si>
    <t>Schedule of actually expended covered expenses for 24 weeks following loan closing</t>
  </si>
  <si>
    <t>average FTEs (24 weeks)</t>
  </si>
  <si>
    <t>40% x loan amount = maximum non-payroll expenses</t>
  </si>
  <si>
    <t>Eligible Non-Payroll Expenses (lesser of actual or 40% cap)</t>
  </si>
  <si>
    <t>I understand that loan forgiveness will be provided only for the sum of documented payroll costs, covered mortgage interest payments, covered rent payments, and covered utilities, and not more than 40% of the forgiven amount may be for non-payroll costs.  I agree to promptly provide to the Lender any docmentation requested support this schedule of covered expenses, and understand that failure to do so could jeopardize or delay my loan forgiveness.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</si>
</sst>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d/yyyy;@"/>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b/>
      <sz val="14"/>
      <color theme="1"/>
      <name val="Calibri"/>
      <family val="2"/>
      <scheme val="minor"/>
    </font>
    <font>
      <sz val="8"/>
      <color theme="1"/>
      <name val="Calibri"/>
      <family val="2"/>
      <scheme val="minor"/>
    </font>
    <font>
      <sz val="14"/>
      <color theme="1"/>
      <name val="Calibri"/>
      <family val="2"/>
      <scheme val="minor"/>
    </font>
    <font>
      <b/>
      <sz val="8"/>
      <color theme="1"/>
      <name val="Calibri"/>
      <family val="2"/>
      <scheme val="minor"/>
    </font>
    <font>
      <i/>
      <sz val="11"/>
      <color theme="1"/>
      <name val="Calibri"/>
      <family val="2"/>
      <scheme val="minor"/>
    </font>
    <font>
      <b/>
      <sz val="20"/>
      <color theme="4" tint="-0.499984740745262"/>
      <name val="Calibri"/>
      <family val="2"/>
      <scheme val="minor"/>
    </font>
    <font>
      <sz val="20"/>
      <color theme="4" tint="-0.499984740745262"/>
      <name val="Calibri"/>
      <family val="2"/>
      <scheme val="minor"/>
    </font>
    <font>
      <sz val="11"/>
      <color theme="4" tint="-0.499984740745262"/>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right/>
      <top style="thin">
        <color indexed="64"/>
      </top>
      <bottom/>
      <diagonal/>
    </border>
    <border>
      <left/>
      <right/>
      <top/>
      <bottom style="thin">
        <color indexed="64"/>
      </bottom>
      <diagonal/>
    </border>
    <border>
      <left/>
      <right style="thin">
        <color auto="1"/>
      </right>
      <top/>
      <bottom/>
      <diagonal/>
    </border>
    <border>
      <left style="thin">
        <color auto="1"/>
      </left>
      <right style="thin">
        <color auto="1"/>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3">
    <xf numFmtId="0" fontId="0" fillId="0" borderId="0" xfId="0"/>
    <xf numFmtId="0" fontId="0" fillId="0" borderId="0" xfId="0" applyProtection="1"/>
    <xf numFmtId="0" fontId="0" fillId="0" borderId="2" xfId="0" applyBorder="1" applyProtection="1"/>
    <xf numFmtId="0" fontId="0" fillId="0" borderId="0" xfId="0" applyBorder="1" applyProtection="1"/>
    <xf numFmtId="0" fontId="3" fillId="0" borderId="2" xfId="0" applyFont="1" applyBorder="1" applyProtection="1"/>
    <xf numFmtId="164" fontId="0" fillId="0" borderId="1" xfId="0" applyNumberFormat="1" applyBorder="1" applyAlignment="1" applyProtection="1">
      <alignment horizontal="center" vertical="center"/>
    </xf>
    <xf numFmtId="0" fontId="5" fillId="0" borderId="0" xfId="0" applyFont="1" applyAlignment="1" applyProtection="1">
      <alignment horizontal="right"/>
    </xf>
    <xf numFmtId="0" fontId="2" fillId="0" borderId="0" xfId="0" applyFont="1" applyAlignment="1" applyProtection="1">
      <alignment horizontal="right"/>
    </xf>
    <xf numFmtId="44" fontId="0" fillId="2" borderId="1" xfId="0" applyNumberFormat="1" applyFill="1" applyBorder="1" applyProtection="1"/>
    <xf numFmtId="44" fontId="0" fillId="2" borderId="0" xfId="1" applyFont="1" applyFill="1" applyProtection="1"/>
    <xf numFmtId="44" fontId="0" fillId="3" borderId="1" xfId="0" applyNumberFormat="1" applyFill="1" applyBorder="1" applyProtection="1"/>
    <xf numFmtId="44" fontId="0" fillId="0" borderId="0" xfId="0" applyNumberFormat="1" applyProtection="1"/>
    <xf numFmtId="0" fontId="2" fillId="0" borderId="0" xfId="0" applyFont="1" applyProtection="1"/>
    <xf numFmtId="0" fontId="0" fillId="0" borderId="0" xfId="0" applyBorder="1" applyAlignment="1" applyProtection="1"/>
    <xf numFmtId="0" fontId="0" fillId="0" borderId="0" xfId="0" applyFill="1" applyBorder="1" applyAlignment="1" applyProtection="1"/>
    <xf numFmtId="0" fontId="0" fillId="0" borderId="1" xfId="0" applyBorder="1" applyAlignment="1" applyProtection="1">
      <alignment horizontal="center"/>
      <protection locked="0"/>
    </xf>
    <xf numFmtId="44" fontId="0" fillId="0" borderId="1" xfId="1" applyFont="1" applyBorder="1" applyProtection="1">
      <protection locked="0"/>
    </xf>
    <xf numFmtId="44" fontId="0" fillId="0" borderId="3" xfId="1" applyFont="1" applyBorder="1" applyAlignment="1" applyProtection="1">
      <alignment horizontal="center"/>
      <protection locked="0"/>
    </xf>
    <xf numFmtId="14" fontId="0" fillId="0" borderId="3" xfId="0" applyNumberFormat="1" applyBorder="1" applyAlignment="1" applyProtection="1">
      <alignment horizontal="center"/>
      <protection locked="0"/>
    </xf>
    <xf numFmtId="0" fontId="0" fillId="0" borderId="0" xfId="0" applyAlignment="1" applyProtection="1">
      <protection locked="0"/>
    </xf>
    <xf numFmtId="0" fontId="5" fillId="0" borderId="0" xfId="0" applyFont="1" applyFill="1" applyAlignment="1" applyProtection="1">
      <alignment horizontal="right" wrapText="1"/>
    </xf>
    <xf numFmtId="0" fontId="0" fillId="0" borderId="0" xfId="0" applyFill="1" applyAlignment="1" applyProtection="1">
      <alignment wrapText="1"/>
    </xf>
    <xf numFmtId="44" fontId="0" fillId="0" borderId="0" xfId="1" applyFont="1" applyFill="1" applyProtection="1"/>
    <xf numFmtId="10" fontId="0" fillId="0" borderId="0" xfId="2" applyNumberFormat="1" applyFont="1" applyFill="1" applyBorder="1" applyAlignment="1" applyProtection="1">
      <alignment horizontal="center"/>
    </xf>
    <xf numFmtId="44" fontId="0" fillId="4" borderId="1" xfId="0" applyNumberFormat="1" applyFill="1" applyBorder="1" applyProtection="1"/>
    <xf numFmtId="0" fontId="8" fillId="0" borderId="0" xfId="0" applyFont="1" applyProtection="1"/>
    <xf numFmtId="0" fontId="0" fillId="0" borderId="0" xfId="0" applyFill="1" applyAlignment="1" applyProtection="1">
      <alignment horizontal="center"/>
    </xf>
    <xf numFmtId="0" fontId="6" fillId="0" borderId="1" xfId="0" applyFont="1" applyBorder="1" applyAlignment="1" applyProtection="1">
      <alignment horizontal="left"/>
      <protection locked="0"/>
    </xf>
    <xf numFmtId="0" fontId="5" fillId="0" borderId="0" xfId="0" applyFont="1" applyFill="1" applyAlignment="1" applyProtection="1">
      <alignment horizontal="right" wrapText="1"/>
    </xf>
    <xf numFmtId="0" fontId="0" fillId="0" borderId="0" xfId="0" applyFill="1" applyAlignment="1" applyProtection="1">
      <alignment wrapText="1"/>
    </xf>
    <xf numFmtId="0" fontId="0" fillId="0" borderId="5" xfId="0" applyBorder="1" applyAlignment="1" applyProtection="1">
      <protection locked="0"/>
    </xf>
    <xf numFmtId="0" fontId="2" fillId="5" borderId="0" xfId="0" applyFont="1" applyFill="1" applyAlignment="1" applyProtection="1">
      <alignment wrapText="1"/>
    </xf>
    <xf numFmtId="0" fontId="0" fillId="5" borderId="4" xfId="0" applyFill="1" applyBorder="1" applyAlignment="1" applyProtection="1"/>
    <xf numFmtId="0" fontId="0" fillId="5" borderId="4" xfId="0" applyFill="1" applyBorder="1" applyAlignment="1" applyProtection="1"/>
    <xf numFmtId="10" fontId="0" fillId="5" borderId="0" xfId="2" applyNumberFormat="1" applyFont="1" applyFill="1" applyBorder="1" applyAlignment="1" applyProtection="1">
      <alignment horizontal="center"/>
    </xf>
    <xf numFmtId="44" fontId="0" fillId="5" borderId="1" xfId="0" applyNumberFormat="1" applyFill="1" applyBorder="1" applyProtection="1"/>
    <xf numFmtId="0" fontId="2" fillId="5" borderId="1" xfId="0" applyFont="1" applyFill="1" applyBorder="1" applyAlignment="1" applyProtection="1">
      <alignment horizontal="center" wrapText="1"/>
    </xf>
    <xf numFmtId="44" fontId="0" fillId="5" borderId="1" xfId="1" applyFont="1" applyFill="1" applyBorder="1" applyProtection="1"/>
    <xf numFmtId="9" fontId="0" fillId="5" borderId="1" xfId="2" applyFont="1" applyFill="1" applyBorder="1" applyProtection="1"/>
    <xf numFmtId="44" fontId="0" fillId="5" borderId="0" xfId="1" applyFont="1" applyFill="1" applyProtection="1"/>
    <xf numFmtId="0" fontId="2" fillId="5" borderId="0" xfId="0" applyFont="1" applyFill="1" applyProtection="1"/>
    <xf numFmtId="0" fontId="4" fillId="5" borderId="6" xfId="0" applyFont="1" applyFill="1" applyBorder="1" applyAlignment="1" applyProtection="1">
      <alignment horizontal="left"/>
    </xf>
    <xf numFmtId="0" fontId="6" fillId="5" borderId="7" xfId="0" applyFont="1" applyFill="1" applyBorder="1" applyAlignment="1" applyProtection="1">
      <alignment horizontal="left"/>
    </xf>
    <xf numFmtId="0" fontId="2" fillId="5" borderId="6" xfId="0" applyFont="1" applyFill="1" applyBorder="1" applyAlignment="1" applyProtection="1">
      <alignment horizontal="left"/>
    </xf>
    <xf numFmtId="0" fontId="0" fillId="5" borderId="7" xfId="0" applyFill="1" applyBorder="1" applyAlignment="1" applyProtection="1">
      <alignment horizontal="left"/>
    </xf>
    <xf numFmtId="0" fontId="0" fillId="5" borderId="1" xfId="0" applyFill="1" applyBorder="1" applyAlignment="1" applyProtection="1">
      <alignment horizontal="center"/>
    </xf>
    <xf numFmtId="0" fontId="0" fillId="5" borderId="0" xfId="0" applyFill="1" applyProtection="1"/>
    <xf numFmtId="0" fontId="0" fillId="5" borderId="0" xfId="0" applyFill="1" applyAlignment="1" applyProtection="1">
      <alignment horizontal="center"/>
    </xf>
    <xf numFmtId="0" fontId="0" fillId="0" borderId="0" xfId="0" applyAlignment="1" applyProtection="1">
      <alignment horizontal="center" vertical="center"/>
    </xf>
    <xf numFmtId="0" fontId="0" fillId="0" borderId="0" xfId="0" applyAlignment="1">
      <alignment horizontal="center" vertical="center"/>
    </xf>
    <xf numFmtId="0" fontId="9" fillId="0" borderId="0" xfId="0" applyFont="1" applyAlignment="1" applyProtection="1">
      <alignment horizontal="center"/>
    </xf>
    <xf numFmtId="0" fontId="10" fillId="0" borderId="0" xfId="0" applyFont="1" applyAlignment="1" applyProtection="1">
      <alignment horizontal="center"/>
    </xf>
    <xf numFmtId="44" fontId="11" fillId="2" borderId="1" xfId="1" applyFont="1" applyFill="1" applyBorder="1" applyProtection="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101600</xdr:colOff>
      <xdr:row>0</xdr:row>
      <xdr:rowOff>0</xdr:rowOff>
    </xdr:from>
    <xdr:to>
      <xdr:col>7</xdr:col>
      <xdr:colOff>584200</xdr:colOff>
      <xdr:row>0</xdr:row>
      <xdr:rowOff>914400</xdr:rowOff>
    </xdr:to>
    <xdr:pic>
      <xdr:nvPicPr>
        <xdr:cNvPr id="3" name="Picture 2">
          <a:extLst>
            <a:ext uri="{FF2B5EF4-FFF2-40B4-BE49-F238E27FC236}">
              <a16:creationId xmlns:a16="http://schemas.microsoft.com/office/drawing/2014/main" id="{737C2689-0EBD-4347-BAAD-9793D0FC04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16600" y="0"/>
          <a:ext cx="3048000"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0"/>
  <sheetViews>
    <sheetView tabSelected="1" workbookViewId="0">
      <selection activeCell="K37" sqref="K37"/>
    </sheetView>
  </sheetViews>
  <sheetFormatPr baseColWidth="10" defaultColWidth="9.1640625" defaultRowHeight="15" x14ac:dyDescent="0.2"/>
  <cols>
    <col min="1" max="1" width="7.6640625" style="1" customWidth="1"/>
    <col min="2" max="12" width="16.83203125" style="1" customWidth="1"/>
    <col min="13" max="16384" width="9.1640625" style="1"/>
  </cols>
  <sheetData>
    <row r="1" spans="1:12" ht="74" customHeight="1" x14ac:dyDescent="0.2">
      <c r="A1" s="48"/>
      <c r="B1" s="49"/>
      <c r="C1" s="49"/>
      <c r="D1" s="49"/>
      <c r="E1" s="49"/>
      <c r="F1" s="49"/>
      <c r="G1" s="49"/>
      <c r="H1" s="49"/>
      <c r="I1" s="49"/>
      <c r="J1" s="49"/>
      <c r="K1" s="49"/>
      <c r="L1" s="49"/>
    </row>
    <row r="2" spans="1:12" ht="26" x14ac:dyDescent="0.3">
      <c r="A2" s="50" t="s">
        <v>0</v>
      </c>
      <c r="B2" s="51"/>
      <c r="C2" s="51"/>
      <c r="D2" s="51"/>
      <c r="E2" s="51"/>
      <c r="F2" s="51"/>
      <c r="G2" s="51"/>
      <c r="H2" s="51"/>
      <c r="I2" s="51"/>
      <c r="J2" s="51"/>
      <c r="K2" s="51"/>
      <c r="L2" s="51"/>
    </row>
    <row r="3" spans="1:12" ht="26" x14ac:dyDescent="0.3">
      <c r="A3" s="51" t="s">
        <v>1</v>
      </c>
      <c r="B3" s="51"/>
      <c r="C3" s="51"/>
      <c r="D3" s="51"/>
      <c r="E3" s="51"/>
      <c r="F3" s="51"/>
      <c r="G3" s="51"/>
      <c r="H3" s="51"/>
      <c r="I3" s="51"/>
      <c r="J3" s="51"/>
      <c r="K3" s="51"/>
      <c r="L3" s="51"/>
    </row>
    <row r="5" spans="1:12" ht="19" x14ac:dyDescent="0.25">
      <c r="A5" s="41" t="s">
        <v>2</v>
      </c>
      <c r="B5" s="42"/>
      <c r="C5" s="27"/>
      <c r="D5" s="27"/>
      <c r="E5" s="27"/>
      <c r="F5" s="27"/>
      <c r="G5" s="27"/>
    </row>
    <row r="6" spans="1:12" x14ac:dyDescent="0.2">
      <c r="A6" s="43" t="s">
        <v>20</v>
      </c>
      <c r="B6" s="44"/>
      <c r="C6" s="17">
        <v>0</v>
      </c>
      <c r="D6" s="2"/>
      <c r="E6" s="3"/>
      <c r="F6" s="3"/>
      <c r="G6" s="3"/>
    </row>
    <row r="7" spans="1:12" x14ac:dyDescent="0.2">
      <c r="A7" s="43" t="s">
        <v>3</v>
      </c>
      <c r="B7" s="44"/>
      <c r="C7" s="18"/>
      <c r="D7" s="2"/>
      <c r="E7" s="3"/>
      <c r="F7" s="3"/>
      <c r="G7" s="3"/>
    </row>
    <row r="8" spans="1:12" x14ac:dyDescent="0.2">
      <c r="A8" s="43" t="s">
        <v>13</v>
      </c>
      <c r="B8" s="44"/>
      <c r="C8" s="15"/>
      <c r="D8" s="4" t="s">
        <v>32</v>
      </c>
      <c r="E8" s="3"/>
      <c r="F8" s="3"/>
      <c r="G8" s="3"/>
    </row>
    <row r="10" spans="1:12" x14ac:dyDescent="0.2">
      <c r="A10" s="40" t="s">
        <v>34</v>
      </c>
      <c r="B10" s="40"/>
      <c r="C10" s="40"/>
      <c r="D10" s="40"/>
      <c r="E10" s="40"/>
      <c r="F10" s="40"/>
    </row>
    <row r="11" spans="1:12" ht="32" x14ac:dyDescent="0.2">
      <c r="A11" s="36" t="s">
        <v>4</v>
      </c>
      <c r="B11" s="36" t="s">
        <v>5</v>
      </c>
      <c r="C11" s="36" t="s">
        <v>7</v>
      </c>
      <c r="D11" s="36" t="s">
        <v>21</v>
      </c>
      <c r="E11" s="36" t="s">
        <v>8</v>
      </c>
      <c r="F11" s="36" t="s">
        <v>9</v>
      </c>
      <c r="G11" s="36" t="s">
        <v>12</v>
      </c>
      <c r="H11" s="36" t="s">
        <v>29</v>
      </c>
      <c r="I11" s="36" t="s">
        <v>6</v>
      </c>
      <c r="J11" s="36" t="s">
        <v>30</v>
      </c>
      <c r="K11" s="36" t="s">
        <v>10</v>
      </c>
      <c r="L11" s="36" t="s">
        <v>11</v>
      </c>
    </row>
    <row r="12" spans="1:12" x14ac:dyDescent="0.2">
      <c r="A12" s="45">
        <v>1</v>
      </c>
      <c r="B12" s="5">
        <v>43920</v>
      </c>
      <c r="C12" s="15"/>
      <c r="D12" s="16"/>
      <c r="E12" s="16"/>
      <c r="F12" s="16"/>
      <c r="G12" s="37">
        <f t="shared" ref="G12:G35" si="0">SUM(D12:F12)</f>
        <v>0</v>
      </c>
      <c r="H12" s="16"/>
      <c r="I12" s="16"/>
      <c r="J12" s="16"/>
      <c r="K12" s="37">
        <f>SUM(H12:J12)</f>
        <v>0</v>
      </c>
      <c r="L12" s="37">
        <f>G12+K12</f>
        <v>0</v>
      </c>
    </row>
    <row r="13" spans="1:12" x14ac:dyDescent="0.2">
      <c r="A13" s="45">
        <v>2</v>
      </c>
      <c r="B13" s="5">
        <f>B12+7</f>
        <v>43927</v>
      </c>
      <c r="C13" s="15"/>
      <c r="D13" s="16"/>
      <c r="E13" s="16"/>
      <c r="F13" s="16"/>
      <c r="G13" s="37">
        <f t="shared" si="0"/>
        <v>0</v>
      </c>
      <c r="H13" s="16"/>
      <c r="I13" s="16"/>
      <c r="J13" s="16"/>
      <c r="K13" s="37">
        <f t="shared" ref="K13:K35" si="1">SUM(H13:J13)</f>
        <v>0</v>
      </c>
      <c r="L13" s="37">
        <f t="shared" ref="L13:L35" si="2">G13+K13</f>
        <v>0</v>
      </c>
    </row>
    <row r="14" spans="1:12" x14ac:dyDescent="0.2">
      <c r="A14" s="45">
        <v>3</v>
      </c>
      <c r="B14" s="5">
        <f t="shared" ref="B14:B18" si="3">B13+7</f>
        <v>43934</v>
      </c>
      <c r="C14" s="15"/>
      <c r="D14" s="16"/>
      <c r="E14" s="16"/>
      <c r="F14" s="16"/>
      <c r="G14" s="37">
        <f t="shared" si="0"/>
        <v>0</v>
      </c>
      <c r="H14" s="16"/>
      <c r="I14" s="16"/>
      <c r="J14" s="16"/>
      <c r="K14" s="37">
        <f t="shared" si="1"/>
        <v>0</v>
      </c>
      <c r="L14" s="37">
        <f t="shared" si="2"/>
        <v>0</v>
      </c>
    </row>
    <row r="15" spans="1:12" x14ac:dyDescent="0.2">
      <c r="A15" s="45">
        <v>4</v>
      </c>
      <c r="B15" s="5">
        <f t="shared" si="3"/>
        <v>43941</v>
      </c>
      <c r="C15" s="15"/>
      <c r="D15" s="16"/>
      <c r="E15" s="16"/>
      <c r="F15" s="16"/>
      <c r="G15" s="37">
        <f t="shared" si="0"/>
        <v>0</v>
      </c>
      <c r="H15" s="16"/>
      <c r="I15" s="16"/>
      <c r="J15" s="16"/>
      <c r="K15" s="37">
        <f t="shared" si="1"/>
        <v>0</v>
      </c>
      <c r="L15" s="37">
        <f t="shared" si="2"/>
        <v>0</v>
      </c>
    </row>
    <row r="16" spans="1:12" x14ac:dyDescent="0.2">
      <c r="A16" s="45">
        <v>5</v>
      </c>
      <c r="B16" s="5">
        <f t="shared" si="3"/>
        <v>43948</v>
      </c>
      <c r="C16" s="15"/>
      <c r="D16" s="16"/>
      <c r="E16" s="16"/>
      <c r="F16" s="16"/>
      <c r="G16" s="37">
        <f t="shared" si="0"/>
        <v>0</v>
      </c>
      <c r="H16" s="16"/>
      <c r="I16" s="16"/>
      <c r="J16" s="16"/>
      <c r="K16" s="37">
        <f t="shared" si="1"/>
        <v>0</v>
      </c>
      <c r="L16" s="37">
        <f t="shared" si="2"/>
        <v>0</v>
      </c>
    </row>
    <row r="17" spans="1:12" x14ac:dyDescent="0.2">
      <c r="A17" s="45">
        <v>6</v>
      </c>
      <c r="B17" s="5">
        <f t="shared" si="3"/>
        <v>43955</v>
      </c>
      <c r="C17" s="15"/>
      <c r="D17" s="16"/>
      <c r="E17" s="16"/>
      <c r="F17" s="16"/>
      <c r="G17" s="37">
        <f t="shared" si="0"/>
        <v>0</v>
      </c>
      <c r="H17" s="16"/>
      <c r="I17" s="16"/>
      <c r="J17" s="16"/>
      <c r="K17" s="37">
        <f t="shared" si="1"/>
        <v>0</v>
      </c>
      <c r="L17" s="37">
        <f t="shared" si="2"/>
        <v>0</v>
      </c>
    </row>
    <row r="18" spans="1:12" x14ac:dyDescent="0.2">
      <c r="A18" s="45">
        <v>7</v>
      </c>
      <c r="B18" s="5">
        <f t="shared" si="3"/>
        <v>43962</v>
      </c>
      <c r="C18" s="15"/>
      <c r="D18" s="16"/>
      <c r="E18" s="16"/>
      <c r="F18" s="16"/>
      <c r="G18" s="37">
        <f t="shared" si="0"/>
        <v>0</v>
      </c>
      <c r="H18" s="16"/>
      <c r="I18" s="16"/>
      <c r="J18" s="16"/>
      <c r="K18" s="37">
        <f t="shared" si="1"/>
        <v>0</v>
      </c>
      <c r="L18" s="37">
        <f t="shared" si="2"/>
        <v>0</v>
      </c>
    </row>
    <row r="19" spans="1:12" x14ac:dyDescent="0.2">
      <c r="A19" s="45">
        <v>8</v>
      </c>
      <c r="B19" s="5">
        <v>43969</v>
      </c>
      <c r="C19" s="15"/>
      <c r="D19" s="16"/>
      <c r="E19" s="16"/>
      <c r="F19" s="16"/>
      <c r="G19" s="37">
        <f t="shared" si="0"/>
        <v>0</v>
      </c>
      <c r="H19" s="16"/>
      <c r="I19" s="16"/>
      <c r="J19" s="16"/>
      <c r="K19" s="37">
        <f t="shared" si="1"/>
        <v>0</v>
      </c>
      <c r="L19" s="37">
        <f t="shared" si="2"/>
        <v>0</v>
      </c>
    </row>
    <row r="20" spans="1:12" x14ac:dyDescent="0.2">
      <c r="A20" s="45">
        <v>9</v>
      </c>
      <c r="B20" s="5">
        <v>43976</v>
      </c>
      <c r="C20" s="15"/>
      <c r="D20" s="16"/>
      <c r="E20" s="16"/>
      <c r="F20" s="16"/>
      <c r="G20" s="37">
        <f t="shared" si="0"/>
        <v>0</v>
      </c>
      <c r="H20" s="16"/>
      <c r="I20" s="16"/>
      <c r="J20" s="16"/>
      <c r="K20" s="37">
        <f t="shared" si="1"/>
        <v>0</v>
      </c>
      <c r="L20" s="37">
        <f t="shared" si="2"/>
        <v>0</v>
      </c>
    </row>
    <row r="21" spans="1:12" x14ac:dyDescent="0.2">
      <c r="A21" s="45">
        <v>10</v>
      </c>
      <c r="B21" s="5">
        <v>43983</v>
      </c>
      <c r="C21" s="15"/>
      <c r="D21" s="16"/>
      <c r="E21" s="16"/>
      <c r="F21" s="16"/>
      <c r="G21" s="37">
        <f t="shared" si="0"/>
        <v>0</v>
      </c>
      <c r="H21" s="16"/>
      <c r="I21" s="16"/>
      <c r="J21" s="16"/>
      <c r="K21" s="37">
        <f t="shared" si="1"/>
        <v>0</v>
      </c>
      <c r="L21" s="37">
        <f t="shared" si="2"/>
        <v>0</v>
      </c>
    </row>
    <row r="22" spans="1:12" x14ac:dyDescent="0.2">
      <c r="A22" s="45">
        <v>11</v>
      </c>
      <c r="B22" s="5">
        <v>43990</v>
      </c>
      <c r="C22" s="15"/>
      <c r="D22" s="16"/>
      <c r="E22" s="16"/>
      <c r="F22" s="16"/>
      <c r="G22" s="37">
        <f t="shared" si="0"/>
        <v>0</v>
      </c>
      <c r="H22" s="16"/>
      <c r="I22" s="16"/>
      <c r="J22" s="16"/>
      <c r="K22" s="37">
        <f t="shared" si="1"/>
        <v>0</v>
      </c>
      <c r="L22" s="37">
        <f t="shared" si="2"/>
        <v>0</v>
      </c>
    </row>
    <row r="23" spans="1:12" x14ac:dyDescent="0.2">
      <c r="A23" s="45">
        <v>12</v>
      </c>
      <c r="B23" s="5">
        <v>43997</v>
      </c>
      <c r="C23" s="15"/>
      <c r="D23" s="16"/>
      <c r="E23" s="16"/>
      <c r="F23" s="16"/>
      <c r="G23" s="37">
        <f t="shared" si="0"/>
        <v>0</v>
      </c>
      <c r="H23" s="16"/>
      <c r="I23" s="16"/>
      <c r="J23" s="16"/>
      <c r="K23" s="37">
        <f t="shared" si="1"/>
        <v>0</v>
      </c>
      <c r="L23" s="37">
        <f t="shared" si="2"/>
        <v>0</v>
      </c>
    </row>
    <row r="24" spans="1:12" x14ac:dyDescent="0.2">
      <c r="A24" s="45">
        <v>13</v>
      </c>
      <c r="B24" s="5">
        <v>44004</v>
      </c>
      <c r="C24" s="15"/>
      <c r="D24" s="16"/>
      <c r="E24" s="16"/>
      <c r="F24" s="16"/>
      <c r="G24" s="37">
        <f t="shared" si="0"/>
        <v>0</v>
      </c>
      <c r="H24" s="16"/>
      <c r="I24" s="16"/>
      <c r="J24" s="16"/>
      <c r="K24" s="37">
        <f t="shared" si="1"/>
        <v>0</v>
      </c>
      <c r="L24" s="37">
        <f t="shared" si="2"/>
        <v>0</v>
      </c>
    </row>
    <row r="25" spans="1:12" x14ac:dyDescent="0.2">
      <c r="A25" s="45">
        <v>14</v>
      </c>
      <c r="B25" s="5">
        <v>44011</v>
      </c>
      <c r="C25" s="15"/>
      <c r="D25" s="16"/>
      <c r="E25" s="16"/>
      <c r="F25" s="16"/>
      <c r="G25" s="37">
        <f t="shared" si="0"/>
        <v>0</v>
      </c>
      <c r="H25" s="16"/>
      <c r="I25" s="16"/>
      <c r="J25" s="16"/>
      <c r="K25" s="37">
        <f t="shared" si="1"/>
        <v>0</v>
      </c>
      <c r="L25" s="37">
        <f t="shared" si="2"/>
        <v>0</v>
      </c>
    </row>
    <row r="26" spans="1:12" x14ac:dyDescent="0.2">
      <c r="A26" s="45">
        <v>15</v>
      </c>
      <c r="B26" s="5">
        <v>44018</v>
      </c>
      <c r="C26" s="15"/>
      <c r="D26" s="16"/>
      <c r="E26" s="16"/>
      <c r="F26" s="16"/>
      <c r="G26" s="37">
        <f t="shared" si="0"/>
        <v>0</v>
      </c>
      <c r="H26" s="16"/>
      <c r="I26" s="16"/>
      <c r="J26" s="16"/>
      <c r="K26" s="37">
        <f t="shared" si="1"/>
        <v>0</v>
      </c>
      <c r="L26" s="37">
        <f t="shared" si="2"/>
        <v>0</v>
      </c>
    </row>
    <row r="27" spans="1:12" x14ac:dyDescent="0.2">
      <c r="A27" s="45">
        <v>16</v>
      </c>
      <c r="B27" s="5">
        <v>44025</v>
      </c>
      <c r="C27" s="15"/>
      <c r="D27" s="16"/>
      <c r="E27" s="16"/>
      <c r="F27" s="16"/>
      <c r="G27" s="37">
        <f t="shared" si="0"/>
        <v>0</v>
      </c>
      <c r="H27" s="16"/>
      <c r="I27" s="16"/>
      <c r="J27" s="16"/>
      <c r="K27" s="37">
        <f t="shared" si="1"/>
        <v>0</v>
      </c>
      <c r="L27" s="37">
        <f t="shared" si="2"/>
        <v>0</v>
      </c>
    </row>
    <row r="28" spans="1:12" x14ac:dyDescent="0.2">
      <c r="A28" s="45">
        <v>17</v>
      </c>
      <c r="B28" s="5">
        <v>44032</v>
      </c>
      <c r="C28" s="15"/>
      <c r="D28" s="16"/>
      <c r="E28" s="16"/>
      <c r="F28" s="16"/>
      <c r="G28" s="37">
        <f t="shared" si="0"/>
        <v>0</v>
      </c>
      <c r="H28" s="16"/>
      <c r="I28" s="16"/>
      <c r="J28" s="16"/>
      <c r="K28" s="37">
        <f t="shared" si="1"/>
        <v>0</v>
      </c>
      <c r="L28" s="37">
        <f t="shared" si="2"/>
        <v>0</v>
      </c>
    </row>
    <row r="29" spans="1:12" x14ac:dyDescent="0.2">
      <c r="A29" s="45">
        <v>18</v>
      </c>
      <c r="B29" s="5">
        <v>44039</v>
      </c>
      <c r="C29" s="15"/>
      <c r="D29" s="16"/>
      <c r="E29" s="16"/>
      <c r="F29" s="16"/>
      <c r="G29" s="37">
        <f t="shared" si="0"/>
        <v>0</v>
      </c>
      <c r="H29" s="16"/>
      <c r="I29" s="16"/>
      <c r="J29" s="16"/>
      <c r="K29" s="37">
        <f t="shared" si="1"/>
        <v>0</v>
      </c>
      <c r="L29" s="37">
        <f t="shared" si="2"/>
        <v>0</v>
      </c>
    </row>
    <row r="30" spans="1:12" x14ac:dyDescent="0.2">
      <c r="A30" s="45">
        <v>19</v>
      </c>
      <c r="B30" s="5">
        <v>44046</v>
      </c>
      <c r="C30" s="15"/>
      <c r="D30" s="16"/>
      <c r="E30" s="16"/>
      <c r="F30" s="16"/>
      <c r="G30" s="37">
        <f t="shared" si="0"/>
        <v>0</v>
      </c>
      <c r="H30" s="16"/>
      <c r="I30" s="16"/>
      <c r="J30" s="16"/>
      <c r="K30" s="37">
        <f t="shared" si="1"/>
        <v>0</v>
      </c>
      <c r="L30" s="37">
        <f t="shared" si="2"/>
        <v>0</v>
      </c>
    </row>
    <row r="31" spans="1:12" x14ac:dyDescent="0.2">
      <c r="A31" s="45">
        <v>20</v>
      </c>
      <c r="B31" s="5">
        <v>44053</v>
      </c>
      <c r="C31" s="15"/>
      <c r="D31" s="16"/>
      <c r="E31" s="16"/>
      <c r="F31" s="16"/>
      <c r="G31" s="37">
        <f t="shared" si="0"/>
        <v>0</v>
      </c>
      <c r="H31" s="16"/>
      <c r="I31" s="16"/>
      <c r="J31" s="16"/>
      <c r="K31" s="37">
        <f t="shared" si="1"/>
        <v>0</v>
      </c>
      <c r="L31" s="37">
        <f t="shared" si="2"/>
        <v>0</v>
      </c>
    </row>
    <row r="32" spans="1:12" x14ac:dyDescent="0.2">
      <c r="A32" s="45">
        <v>21</v>
      </c>
      <c r="B32" s="5">
        <v>44060</v>
      </c>
      <c r="C32" s="15"/>
      <c r="D32" s="16"/>
      <c r="E32" s="16"/>
      <c r="F32" s="16"/>
      <c r="G32" s="37">
        <f t="shared" si="0"/>
        <v>0</v>
      </c>
      <c r="H32" s="16"/>
      <c r="I32" s="16"/>
      <c r="J32" s="16"/>
      <c r="K32" s="37">
        <f t="shared" si="1"/>
        <v>0</v>
      </c>
      <c r="L32" s="37">
        <f t="shared" si="2"/>
        <v>0</v>
      </c>
    </row>
    <row r="33" spans="1:12" x14ac:dyDescent="0.2">
      <c r="A33" s="45">
        <v>22</v>
      </c>
      <c r="B33" s="5">
        <v>44067</v>
      </c>
      <c r="C33" s="15"/>
      <c r="D33" s="16"/>
      <c r="E33" s="16"/>
      <c r="F33" s="16"/>
      <c r="G33" s="37">
        <f t="shared" si="0"/>
        <v>0</v>
      </c>
      <c r="H33" s="16"/>
      <c r="I33" s="16"/>
      <c r="J33" s="16"/>
      <c r="K33" s="37">
        <f t="shared" si="1"/>
        <v>0</v>
      </c>
      <c r="L33" s="37">
        <f t="shared" si="2"/>
        <v>0</v>
      </c>
    </row>
    <row r="34" spans="1:12" x14ac:dyDescent="0.2">
      <c r="A34" s="45">
        <v>23</v>
      </c>
      <c r="B34" s="5">
        <v>44074</v>
      </c>
      <c r="C34" s="15"/>
      <c r="D34" s="16"/>
      <c r="E34" s="16"/>
      <c r="F34" s="16"/>
      <c r="G34" s="37">
        <f t="shared" si="0"/>
        <v>0</v>
      </c>
      <c r="H34" s="16"/>
      <c r="I34" s="16"/>
      <c r="J34" s="16"/>
      <c r="K34" s="37">
        <f t="shared" si="1"/>
        <v>0</v>
      </c>
      <c r="L34" s="37">
        <f t="shared" si="2"/>
        <v>0</v>
      </c>
    </row>
    <row r="35" spans="1:12" x14ac:dyDescent="0.2">
      <c r="A35" s="45">
        <v>24</v>
      </c>
      <c r="B35" s="5">
        <v>44081</v>
      </c>
      <c r="C35" s="15"/>
      <c r="D35" s="16"/>
      <c r="E35" s="16"/>
      <c r="F35" s="16"/>
      <c r="G35" s="37">
        <f t="shared" si="0"/>
        <v>0</v>
      </c>
      <c r="H35" s="16"/>
      <c r="I35" s="16"/>
      <c r="J35" s="16"/>
      <c r="K35" s="37">
        <f t="shared" si="1"/>
        <v>0</v>
      </c>
      <c r="L35" s="37">
        <f t="shared" si="2"/>
        <v>0</v>
      </c>
    </row>
    <row r="36" spans="1:12" x14ac:dyDescent="0.2">
      <c r="A36" s="46" t="s">
        <v>33</v>
      </c>
      <c r="B36" s="46"/>
      <c r="C36" s="46"/>
      <c r="D36" s="37">
        <f>SUM(D12:D35)</f>
        <v>0</v>
      </c>
      <c r="E36" s="37">
        <f t="shared" ref="E36:L36" si="4">SUM(E12:E35)</f>
        <v>0</v>
      </c>
      <c r="F36" s="37">
        <f t="shared" si="4"/>
        <v>0</v>
      </c>
      <c r="G36" s="52">
        <f t="shared" si="4"/>
        <v>0</v>
      </c>
      <c r="H36" s="37">
        <f t="shared" si="4"/>
        <v>0</v>
      </c>
      <c r="I36" s="37">
        <f t="shared" si="4"/>
        <v>0</v>
      </c>
      <c r="J36" s="37">
        <f t="shared" si="4"/>
        <v>0</v>
      </c>
      <c r="K36" s="37">
        <f t="shared" si="4"/>
        <v>0</v>
      </c>
      <c r="L36" s="37">
        <f t="shared" si="4"/>
        <v>0</v>
      </c>
    </row>
    <row r="37" spans="1:12" x14ac:dyDescent="0.2">
      <c r="B37" s="6" t="s">
        <v>35</v>
      </c>
      <c r="C37" s="47" t="e">
        <f>AVERAGE(C12:C35)</f>
        <v>#DIV/0!</v>
      </c>
      <c r="G37" s="38" t="e">
        <f>G36/L36</f>
        <v>#DIV/0!</v>
      </c>
      <c r="K37" s="38" t="e">
        <f>K36/L36</f>
        <v>#DIV/0!</v>
      </c>
    </row>
    <row r="38" spans="1:12" x14ac:dyDescent="0.2">
      <c r="B38" s="6"/>
      <c r="C38" s="26"/>
      <c r="J38" s="6" t="s">
        <v>36</v>
      </c>
      <c r="K38" s="39">
        <f>C6*0.4</f>
        <v>0</v>
      </c>
    </row>
    <row r="39" spans="1:12" x14ac:dyDescent="0.2">
      <c r="F39" s="7" t="s">
        <v>25</v>
      </c>
      <c r="G39" s="8">
        <f>G36+K39</f>
        <v>0</v>
      </c>
      <c r="J39" s="6" t="s">
        <v>37</v>
      </c>
      <c r="K39" s="9">
        <f>MIN(K36,K38)</f>
        <v>0</v>
      </c>
    </row>
    <row r="40" spans="1:12" x14ac:dyDescent="0.2">
      <c r="F40" s="7" t="s">
        <v>24</v>
      </c>
      <c r="G40" s="35">
        <f>C6</f>
        <v>0</v>
      </c>
      <c r="J40" s="6"/>
      <c r="K40" s="22"/>
    </row>
    <row r="41" spans="1:12" x14ac:dyDescent="0.2">
      <c r="F41" s="7" t="s">
        <v>23</v>
      </c>
      <c r="G41" s="35">
        <f>MIN(G39:G40)</f>
        <v>0</v>
      </c>
      <c r="J41" s="6"/>
      <c r="K41" s="22"/>
    </row>
    <row r="42" spans="1:12" ht="30.75" customHeight="1" x14ac:dyDescent="0.2">
      <c r="A42" s="28" t="s">
        <v>31</v>
      </c>
      <c r="B42" s="29"/>
      <c r="C42" s="34" t="e">
        <f>IF(C37&gt;C8,1,C37/C8)</f>
        <v>#DIV/0!</v>
      </c>
      <c r="D42" s="12"/>
      <c r="F42" s="7" t="s">
        <v>26</v>
      </c>
      <c r="G42" s="10" t="e">
        <f>G41*C42</f>
        <v>#DIV/0!</v>
      </c>
    </row>
    <row r="43" spans="1:12" ht="30.75" customHeight="1" x14ac:dyDescent="0.2">
      <c r="A43" s="20"/>
      <c r="B43" s="21"/>
      <c r="C43" s="23"/>
      <c r="D43" s="12"/>
      <c r="F43" s="7" t="s">
        <v>27</v>
      </c>
      <c r="G43" s="24" t="e">
        <f>C6-G42</f>
        <v>#DIV/0!</v>
      </c>
      <c r="H43" s="25" t="s">
        <v>28</v>
      </c>
      <c r="I43" s="25"/>
    </row>
    <row r="44" spans="1:12" x14ac:dyDescent="0.2">
      <c r="G44" s="11"/>
    </row>
    <row r="45" spans="1:12" ht="30.75" customHeight="1" x14ac:dyDescent="0.2">
      <c r="A45" s="31" t="s">
        <v>15</v>
      </c>
      <c r="B45" s="31"/>
      <c r="C45" s="31"/>
      <c r="D45" s="31"/>
      <c r="E45" s="31"/>
      <c r="F45" s="31"/>
      <c r="G45" s="31"/>
      <c r="H45" s="31"/>
      <c r="I45" s="31"/>
      <c r="J45" s="31"/>
      <c r="K45" s="31"/>
      <c r="L45" s="31"/>
    </row>
    <row r="46" spans="1:12" x14ac:dyDescent="0.2">
      <c r="A46" s="12"/>
      <c r="B46" s="12"/>
      <c r="C46" s="12"/>
      <c r="D46" s="12"/>
      <c r="E46" s="12"/>
      <c r="F46" s="12"/>
      <c r="G46" s="12"/>
      <c r="H46" s="12"/>
      <c r="I46" s="12"/>
      <c r="J46" s="12"/>
      <c r="K46" s="12"/>
      <c r="L46" s="12"/>
    </row>
    <row r="47" spans="1:12" ht="30.75" customHeight="1" x14ac:dyDescent="0.2">
      <c r="A47" s="31" t="s">
        <v>16</v>
      </c>
      <c r="B47" s="31"/>
      <c r="C47" s="31"/>
      <c r="D47" s="31"/>
      <c r="E47" s="31"/>
      <c r="F47" s="31"/>
      <c r="G47" s="31"/>
      <c r="H47" s="31"/>
      <c r="I47" s="31"/>
      <c r="J47" s="31"/>
      <c r="K47" s="31"/>
      <c r="L47" s="31"/>
    </row>
    <row r="48" spans="1:12" x14ac:dyDescent="0.2">
      <c r="A48" s="12"/>
      <c r="B48" s="12"/>
      <c r="C48" s="12"/>
      <c r="D48" s="12"/>
      <c r="E48" s="12"/>
      <c r="F48" s="12"/>
      <c r="G48" s="12"/>
      <c r="H48" s="12"/>
      <c r="I48" s="12"/>
      <c r="J48" s="12"/>
      <c r="K48" s="12"/>
      <c r="L48" s="12"/>
    </row>
    <row r="49" spans="1:12" ht="45.75" customHeight="1" x14ac:dyDescent="0.2">
      <c r="A49" s="31" t="s">
        <v>38</v>
      </c>
      <c r="B49" s="31"/>
      <c r="C49" s="31"/>
      <c r="D49" s="31"/>
      <c r="E49" s="31"/>
      <c r="F49" s="31"/>
      <c r="G49" s="31"/>
      <c r="H49" s="31"/>
      <c r="I49" s="31"/>
      <c r="J49" s="31"/>
      <c r="K49" s="31"/>
      <c r="L49" s="31"/>
    </row>
    <row r="50" spans="1:12" x14ac:dyDescent="0.2">
      <c r="A50" s="12"/>
      <c r="B50" s="12"/>
      <c r="C50" s="12"/>
      <c r="D50" s="12"/>
      <c r="E50" s="12"/>
      <c r="F50" s="12"/>
      <c r="G50" s="12"/>
      <c r="H50" s="12"/>
      <c r="I50" s="12"/>
      <c r="J50" s="12"/>
      <c r="K50" s="12"/>
      <c r="L50" s="12"/>
    </row>
    <row r="51" spans="1:12" ht="60.75" customHeight="1" x14ac:dyDescent="0.2">
      <c r="A51" s="31" t="s">
        <v>14</v>
      </c>
      <c r="B51" s="31"/>
      <c r="C51" s="31"/>
      <c r="D51" s="31"/>
      <c r="E51" s="31"/>
      <c r="F51" s="31"/>
      <c r="G51" s="31"/>
      <c r="H51" s="31"/>
      <c r="I51" s="31"/>
      <c r="J51" s="31"/>
      <c r="K51" s="31"/>
      <c r="L51" s="31"/>
    </row>
    <row r="52" spans="1:12" x14ac:dyDescent="0.2">
      <c r="A52" s="12"/>
      <c r="B52" s="12"/>
      <c r="C52" s="12"/>
      <c r="D52" s="12"/>
      <c r="E52" s="12"/>
      <c r="F52" s="12"/>
      <c r="G52" s="12"/>
      <c r="H52" s="12"/>
      <c r="I52" s="12"/>
      <c r="J52" s="12"/>
      <c r="K52" s="12"/>
      <c r="L52" s="12"/>
    </row>
    <row r="53" spans="1:12" ht="31.5" customHeight="1" x14ac:dyDescent="0.2">
      <c r="A53" s="31" t="s">
        <v>17</v>
      </c>
      <c r="B53" s="31"/>
      <c r="C53" s="31"/>
      <c r="D53" s="31"/>
      <c r="E53" s="31"/>
      <c r="F53" s="31"/>
      <c r="G53" s="31"/>
      <c r="H53" s="31"/>
      <c r="I53" s="31"/>
      <c r="J53" s="31"/>
      <c r="K53" s="31"/>
      <c r="L53" s="31"/>
    </row>
    <row r="56" spans="1:12" x14ac:dyDescent="0.2">
      <c r="A56" s="30"/>
      <c r="B56" s="30"/>
      <c r="C56" s="30"/>
      <c r="D56" s="30"/>
      <c r="E56" s="30"/>
      <c r="G56" s="19"/>
    </row>
    <row r="57" spans="1:12" x14ac:dyDescent="0.2">
      <c r="A57" s="32" t="s">
        <v>18</v>
      </c>
      <c r="B57" s="32"/>
      <c r="C57" s="32"/>
      <c r="D57" s="32"/>
      <c r="E57" s="32"/>
      <c r="G57" s="33" t="s">
        <v>19</v>
      </c>
    </row>
    <row r="59" spans="1:12" x14ac:dyDescent="0.2">
      <c r="A59" s="30"/>
      <c r="B59" s="30"/>
      <c r="C59" s="30"/>
      <c r="D59" s="30"/>
      <c r="E59" s="30"/>
      <c r="G59" s="13"/>
    </row>
    <row r="60" spans="1:12" x14ac:dyDescent="0.2">
      <c r="A60" s="32" t="s">
        <v>22</v>
      </c>
      <c r="B60" s="32"/>
      <c r="C60" s="32"/>
      <c r="D60" s="32"/>
      <c r="E60" s="32"/>
      <c r="G60" s="14"/>
    </row>
  </sheetData>
  <sheetProtection selectLockedCells="1"/>
  <protectedRanges>
    <protectedRange sqref="C6:C8" name="Range7"/>
    <protectedRange sqref="A59" name="Range6"/>
    <protectedRange sqref="G56" name="Range5"/>
    <protectedRange sqref="A56" name="Range4"/>
    <protectedRange sqref="C5" name="Range1"/>
    <protectedRange sqref="B12:F35" name="Range2"/>
    <protectedRange sqref="H12:J35" name="Range3"/>
  </protectedRanges>
  <mergeCells count="18">
    <mergeCell ref="A59:E59"/>
    <mergeCell ref="A60:E60"/>
    <mergeCell ref="A45:L45"/>
    <mergeCell ref="A47:L47"/>
    <mergeCell ref="A49:L49"/>
    <mergeCell ref="A51:L51"/>
    <mergeCell ref="A53:L53"/>
    <mergeCell ref="A8:B8"/>
    <mergeCell ref="C5:G5"/>
    <mergeCell ref="A7:B7"/>
    <mergeCell ref="A42:B42"/>
    <mergeCell ref="A57:E57"/>
    <mergeCell ref="A56:E56"/>
    <mergeCell ref="A1:L1"/>
    <mergeCell ref="A2:L2"/>
    <mergeCell ref="A3:L3"/>
    <mergeCell ref="A5:B5"/>
    <mergeCell ref="A6:B6"/>
  </mergeCells>
  <pageMargins left="0.25" right="0.25" top="0.75" bottom="0.75" header="0.3" footer="0.3"/>
  <pageSetup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Swedberg</dc:creator>
  <cp:lastModifiedBy>Microsoft Office User</cp:lastModifiedBy>
  <cp:lastPrinted>2020-04-10T18:21:17Z</cp:lastPrinted>
  <dcterms:created xsi:type="dcterms:W3CDTF">2020-04-05T10:58:09Z</dcterms:created>
  <dcterms:modified xsi:type="dcterms:W3CDTF">2020-06-04T13:37:45Z</dcterms:modified>
</cp:coreProperties>
</file>